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TAJNIŠTVO\2026\JEDNOSTAVNA NABAVA\15_2026 JDN Ispitivanja trošila\"/>
    </mc:Choice>
  </mc:AlternateContent>
  <xr:revisionPtr revIDLastSave="0" documentId="13_ncr:1_{CBCEC6B3-3061-488B-A8E5-1E0CAB8E527E}" xr6:coauthVersionLast="36" xr6:coauthVersionMax="36" xr10:uidLastSave="{00000000-0000-0000-0000-000000000000}"/>
  <bookViews>
    <workbookView xWindow="0" yWindow="0" windowWidth="15360" windowHeight="7830" xr2:uid="{D67EC425-CAEE-47E2-B653-F2D1F5886AB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6" i="1" l="1"/>
  <c r="G11" i="1" l="1"/>
  <c r="G37" i="1" s="1"/>
  <c r="G38" i="1" l="1"/>
  <c r="G39" i="1" s="1"/>
</calcChain>
</file>

<file path=xl/sharedStrings.xml><?xml version="1.0" encoding="utf-8"?>
<sst xmlns="http://schemas.openxmlformats.org/spreadsheetml/2006/main" count="126" uniqueCount="87">
  <si>
    <r>
      <t xml:space="preserve">Naručitelj:
</t>
    </r>
    <r>
      <rPr>
        <sz val="11"/>
        <color theme="1"/>
        <rFont val="Calibri"/>
        <family val="2"/>
        <charset val="238"/>
      </rPr>
      <t>Dječji vrtić Tratinčica, Trg podravskih heroja 7, Koprivnica</t>
    </r>
  </si>
  <si>
    <t>Evidencijski broj nabave:</t>
  </si>
  <si>
    <t>Predmet nabave:</t>
  </si>
  <si>
    <t xml:space="preserve">Naziv ponuditelja: </t>
  </si>
  <si>
    <t>(ovdje upisati naziv ponuditelja - ispunjava ponuditelj)</t>
  </si>
  <si>
    <t>R.br.</t>
  </si>
  <si>
    <t>Stavka</t>
  </si>
  <si>
    <t>Detaljan opis stavke</t>
  </si>
  <si>
    <t>Jedinica mjere</t>
  </si>
  <si>
    <t>Količina</t>
  </si>
  <si>
    <t>Cijena stavke (bez PDV-a)</t>
  </si>
  <si>
    <t>Ukupna cijena stavke (bez PDV-a)</t>
  </si>
  <si>
    <t>7 = 5 x 6</t>
  </si>
  <si>
    <t>1.</t>
  </si>
  <si>
    <t>kom</t>
  </si>
  <si>
    <t>Ukupna cijena (bez PDV):</t>
  </si>
  <si>
    <t xml:space="preserve">Stopa PDV-a koja se naplaćuje: </t>
  </si>
  <si>
    <t>Iznos PDV-a:</t>
  </si>
  <si>
    <t>Ukupna cijena s PDV:</t>
  </si>
  <si>
    <t>Mjesto i datum ispunjavanja</t>
  </si>
  <si>
    <t>Ime i prezime i potpis ovlaštene osobe ponuditelja</t>
  </si>
  <si>
    <t>M.P.</t>
  </si>
  <si>
    <t>Plinski kombi bojler</t>
  </si>
  <si>
    <t>Plinski kombi bojler, tip VCW IMT 280 XE</t>
  </si>
  <si>
    <t>2.</t>
  </si>
  <si>
    <t>Plinski kombi bojler Junkers tip 2WE 24-2 KP 23</t>
  </si>
  <si>
    <t>3.</t>
  </si>
  <si>
    <t>Plinski kondezacijski uređaj za grijanje</t>
  </si>
  <si>
    <t xml:space="preserve">Plinski kondezacijski uređaj za grijanje tip BOSCH ZBR 35-3 A23 Codens 7000W </t>
  </si>
  <si>
    <t>4.</t>
  </si>
  <si>
    <t>Plinski protočni bojler za sanitarnu vodu</t>
  </si>
  <si>
    <t>Plinski protočni bojler za sanitarnu vodu tip Vailant Mag Turbo 155/1-5</t>
  </si>
  <si>
    <t>5.</t>
  </si>
  <si>
    <t>Plinski kombi bojler tip Junkers tip ZWE 28-4 MFA</t>
  </si>
  <si>
    <t>6.</t>
  </si>
  <si>
    <t>Plinski kotao za kuhanje</t>
  </si>
  <si>
    <t>Plinski kotao za kuhanje tip Končar 100 L</t>
  </si>
  <si>
    <t>7.</t>
  </si>
  <si>
    <t>Plinska tava</t>
  </si>
  <si>
    <t>Plinska tava tip Končar</t>
  </si>
  <si>
    <t>8.</t>
  </si>
  <si>
    <t>Plinski štednjak</t>
  </si>
  <si>
    <t xml:space="preserve">Plinski štednjak tip Končar </t>
  </si>
  <si>
    <t>9.</t>
  </si>
  <si>
    <t>Plinski kotao za kuhanje tip Končar 120 L</t>
  </si>
  <si>
    <t>10.</t>
  </si>
  <si>
    <t>Plinski kotao za kuhanje tip Kovinastroj 100 L</t>
  </si>
  <si>
    <t>11.</t>
  </si>
  <si>
    <t xml:space="preserve">Plinski štednjak tip Kovinastroj </t>
  </si>
  <si>
    <t>12.</t>
  </si>
  <si>
    <t>Sigurnosni ventil</t>
  </si>
  <si>
    <t>Sigurnosni ventil tip s oprugom SVON 1" GUN 7 bar</t>
  </si>
  <si>
    <t>13.</t>
  </si>
  <si>
    <t>Sigurnosni ventil tip s oprugom SVON 1   1/4" GUN 3 bar</t>
  </si>
  <si>
    <t>14.</t>
  </si>
  <si>
    <t xml:space="preserve">Klima uređaj </t>
  </si>
  <si>
    <t>Klima uređaj tip Bosch 3,5 KW</t>
  </si>
  <si>
    <t>Klima uređaj tip Bosch 5,0 KW</t>
  </si>
  <si>
    <t>15.</t>
  </si>
  <si>
    <t>16.</t>
  </si>
  <si>
    <t>Klima uređaj tip Vailant VA/8-035  WHI 3,5 KW</t>
  </si>
  <si>
    <t>17.</t>
  </si>
  <si>
    <t>Klima uređaj tip Midea 5,0 KW</t>
  </si>
  <si>
    <t>18.</t>
  </si>
  <si>
    <t>Klima uređaj tip Korel model KMA 32-18 FNX</t>
  </si>
  <si>
    <t>19.</t>
  </si>
  <si>
    <t>Klima uređaj Pearl Premium 5,3 KW</t>
  </si>
  <si>
    <t>20.</t>
  </si>
  <si>
    <t>Klima uređaj Pearl Premium 7,1 KW</t>
  </si>
  <si>
    <t>21.</t>
  </si>
  <si>
    <t>Plinski uređaj</t>
  </si>
  <si>
    <t>Plinski uređaj Vitodens 200W B2HA99, 7571045803522115</t>
  </si>
  <si>
    <t>22.</t>
  </si>
  <si>
    <t>Plinski kotao</t>
  </si>
  <si>
    <t>Plinski kotao Vismann tip PS022, P225KW, 4 bara</t>
  </si>
  <si>
    <t>23.</t>
  </si>
  <si>
    <t>Plinski plamenik</t>
  </si>
  <si>
    <t>Plinski plamenik Vismann tip VG III-5-225</t>
  </si>
  <si>
    <t>24.</t>
  </si>
  <si>
    <t>Ventilacijski sustav sa rekuperacijom</t>
  </si>
  <si>
    <t>Ventilacijski sustav sa rekuperacijom tip Sabina Eny P4PAV</t>
  </si>
  <si>
    <t>25.</t>
  </si>
  <si>
    <t>Ventilacijski sustav sa rekuperacijom tip  Soler &amp; Palau model CADB-HE-DC 08 LH PRO-REG</t>
  </si>
  <si>
    <t>26.</t>
  </si>
  <si>
    <t>Ventilacijski sustav sa rekuperacijom tip  Soler &amp; Palau model CADB-HE-DC 16 RH PRO-REG</t>
  </si>
  <si>
    <t>15_2026 JDN</t>
  </si>
  <si>
    <t>Ispitivanja trošila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</si>
</sst>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&quot;kn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7"/>
      <color theme="1"/>
      <name val="Calibri"/>
      <family val="2"/>
      <charset val="238"/>
    </font>
    <font>
      <sz val="11"/>
      <color rgb="FFFF0066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right"/>
    </xf>
    <xf numFmtId="9" fontId="6" fillId="2" borderId="12" xfId="0" applyNumberFormat="1" applyFont="1" applyFill="1" applyBorder="1"/>
    <xf numFmtId="0" fontId="7" fillId="0" borderId="0" xfId="0" applyFont="1" applyBorder="1"/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164" fontId="2" fillId="2" borderId="17" xfId="0" applyNumberFormat="1" applyFont="1" applyFill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164" fontId="2" fillId="2" borderId="18" xfId="0" applyNumberFormat="1" applyFont="1" applyFill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0" fillId="0" borderId="0" xfId="0" applyAlignment="1"/>
    <xf numFmtId="0" fontId="3" fillId="0" borderId="5" xfId="0" applyFont="1" applyBorder="1" applyAlignment="1"/>
    <xf numFmtId="0" fontId="1" fillId="0" borderId="1" xfId="0" applyFont="1" applyBorder="1" applyAlignment="1">
      <alignment horizontal="center" wrapText="1"/>
    </xf>
    <xf numFmtId="0" fontId="3" fillId="0" borderId="2" xfId="0" applyFont="1" applyBorder="1" applyAlignment="1"/>
    <xf numFmtId="0" fontId="3" fillId="0" borderId="3" xfId="0" applyFont="1" applyBorder="1" applyAlignment="1"/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4" fillId="0" borderId="0" xfId="0" applyFont="1" applyAlignment="1"/>
    <xf numFmtId="0" fontId="4" fillId="0" borderId="5" xfId="0" applyFont="1" applyBorder="1" applyAlignment="1"/>
    <xf numFmtId="0" fontId="7" fillId="0" borderId="14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0" xfId="0" applyFont="1" applyBorder="1" applyAlignment="1"/>
    <xf numFmtId="0" fontId="2" fillId="0" borderId="6" xfId="0" applyFont="1" applyBorder="1" applyAlignment="1">
      <alignment horizontal="center"/>
    </xf>
    <xf numFmtId="0" fontId="3" fillId="0" borderId="7" xfId="0" applyFont="1" applyBorder="1" applyAlignment="1"/>
    <xf numFmtId="0" fontId="3" fillId="0" borderId="8" xfId="0" applyFont="1" applyBorder="1" applyAlignment="1"/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213C3485-7360-48D8-8DE7-D9C414CF1A8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1323975</xdr:colOff>
      <xdr:row>0</xdr:row>
      <xdr:rowOff>0</xdr:rowOff>
    </xdr:from>
    <xdr:to>
      <xdr:col>5</xdr:col>
      <xdr:colOff>647700</xdr:colOff>
      <xdr:row>0</xdr:row>
      <xdr:rowOff>800100</xdr:rowOff>
    </xdr:to>
    <xdr:pic>
      <xdr:nvPicPr>
        <xdr:cNvPr id="2" name="Picture 2" descr="cid:213C3485-7360-48D8-8DE7-D9C414CF1A80">
          <a:extLst>
            <a:ext uri="{FF2B5EF4-FFF2-40B4-BE49-F238E27FC236}">
              <a16:creationId xmlns:a16="http://schemas.microsoft.com/office/drawing/2014/main" id="{FBA3FFE2-0AB5-4D98-A258-E3E86008CB9C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0"/>
          <a:ext cx="4467225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3DD52-45FB-46BB-A577-8C21E8A0F228}">
  <sheetPr>
    <pageSetUpPr fitToPage="1"/>
  </sheetPr>
  <dimension ref="A1:Z1018"/>
  <sheetViews>
    <sheetView tabSelected="1" topLeftCell="A30" workbookViewId="0">
      <selection activeCell="L32" sqref="L32"/>
    </sheetView>
  </sheetViews>
  <sheetFormatPr defaultColWidth="14.42578125" defaultRowHeight="15" x14ac:dyDescent="0.25"/>
  <cols>
    <col min="1" max="1" width="5.140625" customWidth="1"/>
    <col min="2" max="2" width="22" customWidth="1"/>
    <col min="3" max="3" width="49.42578125" customWidth="1"/>
    <col min="4" max="5" width="13.85546875" customWidth="1"/>
    <col min="6" max="6" width="14.28515625" customWidth="1"/>
    <col min="7" max="7" width="36.28515625" customWidth="1"/>
    <col min="8" max="26" width="8.7109375" customWidth="1"/>
  </cols>
  <sheetData>
    <row r="1" spans="1:26" ht="90" customHeight="1" x14ac:dyDescent="0.25">
      <c r="A1" s="37" t="s">
        <v>0</v>
      </c>
      <c r="B1" s="38"/>
      <c r="C1" s="38"/>
      <c r="D1" s="38"/>
      <c r="E1" s="38"/>
      <c r="F1" s="38"/>
      <c r="G1" s="3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40" t="s">
        <v>1</v>
      </c>
      <c r="B2" s="35"/>
      <c r="C2" s="35"/>
      <c r="D2" s="35"/>
      <c r="E2" s="35"/>
      <c r="F2" s="35"/>
      <c r="G2" s="3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41" t="s">
        <v>85</v>
      </c>
      <c r="B3" s="42"/>
      <c r="C3" s="42"/>
      <c r="D3" s="42"/>
      <c r="E3" s="42"/>
      <c r="F3" s="42"/>
      <c r="G3" s="4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40" t="s">
        <v>2</v>
      </c>
      <c r="B4" s="35"/>
      <c r="C4" s="35"/>
      <c r="D4" s="35"/>
      <c r="E4" s="35"/>
      <c r="F4" s="35"/>
      <c r="G4" s="3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34" t="s">
        <v>86</v>
      </c>
      <c r="B5" s="35"/>
      <c r="C5" s="35"/>
      <c r="D5" s="35"/>
      <c r="E5" s="35"/>
      <c r="F5" s="35"/>
      <c r="G5" s="3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47" t="s">
        <v>3</v>
      </c>
      <c r="B6" s="35"/>
      <c r="C6" s="35"/>
      <c r="D6" s="35"/>
      <c r="E6" s="35"/>
      <c r="F6" s="35"/>
      <c r="G6" s="36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48" t="s">
        <v>4</v>
      </c>
      <c r="B7" s="49"/>
      <c r="C7" s="49"/>
      <c r="D7" s="49"/>
      <c r="E7" s="49"/>
      <c r="F7" s="49"/>
      <c r="G7" s="3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50"/>
      <c r="B8" s="51"/>
      <c r="C8" s="51"/>
      <c r="D8" s="51"/>
      <c r="E8" s="51"/>
      <c r="F8" s="51"/>
      <c r="G8" s="5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x14ac:dyDescent="0.25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3" t="s">
        <v>10</v>
      </c>
      <c r="G9" s="3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 t="s">
        <v>12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5" customHeight="1" x14ac:dyDescent="0.25">
      <c r="A11" s="5" t="s">
        <v>13</v>
      </c>
      <c r="B11" s="6" t="s">
        <v>22</v>
      </c>
      <c r="C11" s="6" t="s">
        <v>23</v>
      </c>
      <c r="D11" s="5" t="s">
        <v>14</v>
      </c>
      <c r="E11" s="5">
        <v>1</v>
      </c>
      <c r="F11" s="7"/>
      <c r="G11" s="8">
        <f t="shared" ref="G11" si="0">E11*F11</f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9.25" customHeight="1" x14ac:dyDescent="0.25">
      <c r="A12" s="5" t="s">
        <v>24</v>
      </c>
      <c r="B12" s="6" t="s">
        <v>22</v>
      </c>
      <c r="C12" s="6" t="s">
        <v>33</v>
      </c>
      <c r="D12" s="5" t="s">
        <v>14</v>
      </c>
      <c r="E12" s="5">
        <v>1</v>
      </c>
      <c r="F12" s="7"/>
      <c r="G12" s="8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.75" customHeight="1" x14ac:dyDescent="0.25">
      <c r="A13" s="5" t="s">
        <v>26</v>
      </c>
      <c r="B13" s="6" t="s">
        <v>27</v>
      </c>
      <c r="C13" s="6" t="s">
        <v>28</v>
      </c>
      <c r="D13" s="5" t="s">
        <v>14</v>
      </c>
      <c r="E13" s="5">
        <v>1</v>
      </c>
      <c r="F13" s="7"/>
      <c r="G13" s="8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25">
      <c r="A14" s="5" t="s">
        <v>29</v>
      </c>
      <c r="B14" s="6" t="s">
        <v>30</v>
      </c>
      <c r="C14" s="6" t="s">
        <v>31</v>
      </c>
      <c r="D14" s="5" t="s">
        <v>14</v>
      </c>
      <c r="E14" s="5">
        <v>1</v>
      </c>
      <c r="F14" s="7"/>
      <c r="G14" s="8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2.25" customHeight="1" x14ac:dyDescent="0.25">
      <c r="A15" s="5" t="s">
        <v>32</v>
      </c>
      <c r="B15" s="6" t="s">
        <v>22</v>
      </c>
      <c r="C15" s="6" t="s">
        <v>25</v>
      </c>
      <c r="D15" s="5" t="s">
        <v>14</v>
      </c>
      <c r="E15" s="5">
        <v>1</v>
      </c>
      <c r="F15" s="7"/>
      <c r="G15" s="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5" customHeight="1" x14ac:dyDescent="0.25">
      <c r="A16" s="5" t="s">
        <v>34</v>
      </c>
      <c r="B16" s="6" t="s">
        <v>35</v>
      </c>
      <c r="C16" s="6" t="s">
        <v>36</v>
      </c>
      <c r="D16" s="5" t="s">
        <v>14</v>
      </c>
      <c r="E16" s="5">
        <v>2</v>
      </c>
      <c r="F16" s="7"/>
      <c r="G16" s="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8.5" customHeight="1" x14ac:dyDescent="0.25">
      <c r="A17" s="5" t="s">
        <v>37</v>
      </c>
      <c r="B17" s="6" t="s">
        <v>38</v>
      </c>
      <c r="C17" s="6" t="s">
        <v>39</v>
      </c>
      <c r="D17" s="5" t="s">
        <v>14</v>
      </c>
      <c r="E17" s="5">
        <v>2</v>
      </c>
      <c r="F17" s="7"/>
      <c r="G17" s="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25">
      <c r="A18" s="5" t="s">
        <v>40</v>
      </c>
      <c r="B18" s="6" t="s">
        <v>41</v>
      </c>
      <c r="C18" s="6" t="s">
        <v>42</v>
      </c>
      <c r="D18" s="5" t="s">
        <v>14</v>
      </c>
      <c r="E18" s="5">
        <v>1</v>
      </c>
      <c r="F18" s="7"/>
      <c r="G18" s="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7.5" customHeight="1" x14ac:dyDescent="0.25">
      <c r="A19" s="5" t="s">
        <v>43</v>
      </c>
      <c r="B19" s="6" t="s">
        <v>35</v>
      </c>
      <c r="C19" s="6" t="s">
        <v>46</v>
      </c>
      <c r="D19" s="5" t="s">
        <v>14</v>
      </c>
      <c r="E19" s="5">
        <v>2</v>
      </c>
      <c r="F19" s="7"/>
      <c r="G19" s="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7.5" customHeight="1" x14ac:dyDescent="0.25">
      <c r="A20" s="5" t="s">
        <v>45</v>
      </c>
      <c r="B20" s="6" t="s">
        <v>35</v>
      </c>
      <c r="C20" s="6" t="s">
        <v>44</v>
      </c>
      <c r="D20" s="5" t="s">
        <v>14</v>
      </c>
      <c r="E20" s="25">
        <v>1</v>
      </c>
      <c r="F20" s="7"/>
      <c r="G20" s="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7.5" customHeight="1" thickBot="1" x14ac:dyDescent="0.3">
      <c r="A21" s="21" t="s">
        <v>47</v>
      </c>
      <c r="B21" s="22" t="s">
        <v>41</v>
      </c>
      <c r="C21" s="22" t="s">
        <v>48</v>
      </c>
      <c r="D21" s="21" t="s">
        <v>14</v>
      </c>
      <c r="E21" s="21">
        <v>1</v>
      </c>
      <c r="F21" s="23"/>
      <c r="G21" s="2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7.5" customHeight="1" x14ac:dyDescent="0.25">
      <c r="A22" s="17" t="s">
        <v>49</v>
      </c>
      <c r="B22" s="18" t="s">
        <v>50</v>
      </c>
      <c r="C22" s="18" t="s">
        <v>51</v>
      </c>
      <c r="D22" s="17" t="s">
        <v>14</v>
      </c>
      <c r="E22" s="5">
        <v>1</v>
      </c>
      <c r="F22" s="19"/>
      <c r="G22" s="20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7.5" customHeight="1" thickBot="1" x14ac:dyDescent="0.3">
      <c r="A23" s="21" t="s">
        <v>52</v>
      </c>
      <c r="B23" s="22" t="s">
        <v>50</v>
      </c>
      <c r="C23" s="22" t="s">
        <v>53</v>
      </c>
      <c r="D23" s="21" t="s">
        <v>14</v>
      </c>
      <c r="E23" s="21">
        <v>3</v>
      </c>
      <c r="F23" s="23"/>
      <c r="G23" s="2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7.5" customHeight="1" x14ac:dyDescent="0.25">
      <c r="A24" s="17" t="s">
        <v>54</v>
      </c>
      <c r="B24" s="18" t="s">
        <v>55</v>
      </c>
      <c r="C24" s="18" t="s">
        <v>56</v>
      </c>
      <c r="D24" s="17" t="s">
        <v>14</v>
      </c>
      <c r="E24" s="17">
        <v>7</v>
      </c>
      <c r="F24" s="19"/>
      <c r="G24" s="20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7.5" customHeight="1" x14ac:dyDescent="0.25">
      <c r="A25" s="17" t="s">
        <v>58</v>
      </c>
      <c r="B25" s="18" t="s">
        <v>55</v>
      </c>
      <c r="C25" s="18" t="s">
        <v>57</v>
      </c>
      <c r="D25" s="17" t="s">
        <v>14</v>
      </c>
      <c r="E25" s="17">
        <v>1</v>
      </c>
      <c r="F25" s="19"/>
      <c r="G25" s="20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7.5" customHeight="1" x14ac:dyDescent="0.25">
      <c r="A26" s="17" t="s">
        <v>59</v>
      </c>
      <c r="B26" s="18" t="s">
        <v>55</v>
      </c>
      <c r="C26" s="18" t="s">
        <v>60</v>
      </c>
      <c r="D26" s="17" t="s">
        <v>14</v>
      </c>
      <c r="E26" s="17">
        <v>1</v>
      </c>
      <c r="F26" s="19"/>
      <c r="G26" s="20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7.5" customHeight="1" x14ac:dyDescent="0.25">
      <c r="A27" s="17" t="s">
        <v>61</v>
      </c>
      <c r="B27" s="18" t="s">
        <v>55</v>
      </c>
      <c r="C27" s="18" t="s">
        <v>62</v>
      </c>
      <c r="D27" s="17" t="s">
        <v>14</v>
      </c>
      <c r="E27" s="17">
        <v>2</v>
      </c>
      <c r="F27" s="19"/>
      <c r="G27" s="20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7.5" customHeight="1" x14ac:dyDescent="0.25">
      <c r="A28" s="17" t="s">
        <v>63</v>
      </c>
      <c r="B28" s="18" t="s">
        <v>55</v>
      </c>
      <c r="C28" s="18" t="s">
        <v>64</v>
      </c>
      <c r="D28" s="17" t="s">
        <v>14</v>
      </c>
      <c r="E28" s="17">
        <v>4</v>
      </c>
      <c r="F28" s="19"/>
      <c r="G28" s="20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7.5" customHeight="1" x14ac:dyDescent="0.25">
      <c r="A29" s="17" t="s">
        <v>65</v>
      </c>
      <c r="B29" s="18" t="s">
        <v>55</v>
      </c>
      <c r="C29" s="18" t="s">
        <v>66</v>
      </c>
      <c r="D29" s="17" t="s">
        <v>14</v>
      </c>
      <c r="E29" s="17">
        <v>21</v>
      </c>
      <c r="F29" s="19"/>
      <c r="G29" s="20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7.5" customHeight="1" thickBot="1" x14ac:dyDescent="0.3">
      <c r="A30" s="21" t="s">
        <v>67</v>
      </c>
      <c r="B30" s="22" t="s">
        <v>55</v>
      </c>
      <c r="C30" s="22" t="s">
        <v>68</v>
      </c>
      <c r="D30" s="21" t="s">
        <v>14</v>
      </c>
      <c r="E30" s="21">
        <v>1</v>
      </c>
      <c r="F30" s="23"/>
      <c r="G30" s="24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7.5" customHeight="1" thickBot="1" x14ac:dyDescent="0.3">
      <c r="A31" s="17" t="s">
        <v>69</v>
      </c>
      <c r="B31" s="18" t="s">
        <v>70</v>
      </c>
      <c r="C31" s="18" t="s">
        <v>71</v>
      </c>
      <c r="D31" s="21" t="s">
        <v>14</v>
      </c>
      <c r="E31" s="21">
        <v>1</v>
      </c>
      <c r="F31" s="19"/>
      <c r="G31" s="2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7.5" customHeight="1" x14ac:dyDescent="0.25">
      <c r="A32" s="17" t="s">
        <v>72</v>
      </c>
      <c r="B32" s="18" t="s">
        <v>73</v>
      </c>
      <c r="C32" s="18" t="s">
        <v>74</v>
      </c>
      <c r="D32" s="17" t="s">
        <v>14</v>
      </c>
      <c r="E32" s="17">
        <v>2</v>
      </c>
      <c r="F32" s="19"/>
      <c r="G32" s="20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7.5" customHeight="1" thickBot="1" x14ac:dyDescent="0.3">
      <c r="A33" s="21" t="s">
        <v>75</v>
      </c>
      <c r="B33" s="22" t="s">
        <v>76</v>
      </c>
      <c r="C33" s="22" t="s">
        <v>77</v>
      </c>
      <c r="D33" s="21" t="s">
        <v>14</v>
      </c>
      <c r="E33" s="21">
        <v>2</v>
      </c>
      <c r="F33" s="23"/>
      <c r="G33" s="2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7.5" customHeight="1" x14ac:dyDescent="0.25">
      <c r="A34" s="26" t="s">
        <v>78</v>
      </c>
      <c r="B34" s="27" t="s">
        <v>79</v>
      </c>
      <c r="C34" s="27" t="s">
        <v>82</v>
      </c>
      <c r="D34" s="26" t="s">
        <v>14</v>
      </c>
      <c r="E34" s="26">
        <v>3</v>
      </c>
      <c r="F34" s="28"/>
      <c r="G34" s="29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7.5" customHeight="1" x14ac:dyDescent="0.25">
      <c r="A35" s="26" t="s">
        <v>81</v>
      </c>
      <c r="B35" s="27" t="s">
        <v>79</v>
      </c>
      <c r="C35" s="27" t="s">
        <v>84</v>
      </c>
      <c r="D35" s="26" t="s">
        <v>14</v>
      </c>
      <c r="E35" s="26">
        <v>2</v>
      </c>
      <c r="F35" s="28"/>
      <c r="G35" s="2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7.5" customHeight="1" thickBot="1" x14ac:dyDescent="0.3">
      <c r="A36" s="30" t="s">
        <v>83</v>
      </c>
      <c r="B36" s="31" t="s">
        <v>79</v>
      </c>
      <c r="C36" s="31" t="s">
        <v>80</v>
      </c>
      <c r="D36" s="30" t="s">
        <v>14</v>
      </c>
      <c r="E36" s="30">
        <v>6</v>
      </c>
      <c r="F36" s="32"/>
      <c r="G36" s="3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thickBot="1" x14ac:dyDescent="0.3">
      <c r="A37" s="53" t="s">
        <v>15</v>
      </c>
      <c r="B37" s="35"/>
      <c r="C37" s="35"/>
      <c r="D37" s="35"/>
      <c r="E37" s="35"/>
      <c r="F37" s="35"/>
      <c r="G37" s="9">
        <f>SUM(G11)</f>
        <v>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thickBot="1" x14ac:dyDescent="0.3">
      <c r="A38" s="1"/>
      <c r="B38" s="10"/>
      <c r="C38" s="11" t="s">
        <v>16</v>
      </c>
      <c r="D38" s="12"/>
      <c r="E38" s="10"/>
      <c r="F38" s="11" t="s">
        <v>17</v>
      </c>
      <c r="G38" s="9">
        <f>G37*D38</f>
        <v>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54" t="s">
        <v>18</v>
      </c>
      <c r="B39" s="35"/>
      <c r="C39" s="35"/>
      <c r="D39" s="35"/>
      <c r="E39" s="35"/>
      <c r="F39" s="35"/>
      <c r="G39" s="9">
        <f>SUM(G37:G38)</f>
        <v>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s="13" customFormat="1" x14ac:dyDescent="0.25">
      <c r="B42" s="55"/>
      <c r="C42" s="55"/>
      <c r="D42" s="14"/>
      <c r="E42" s="56"/>
      <c r="F42" s="56"/>
      <c r="G42" s="56"/>
    </row>
    <row r="43" spans="1:26" s="13" customFormat="1" x14ac:dyDescent="0.25">
      <c r="B43" s="44" t="s">
        <v>19</v>
      </c>
      <c r="C43" s="44"/>
      <c r="D43" s="14"/>
      <c r="E43" s="45" t="s">
        <v>20</v>
      </c>
      <c r="F43" s="45"/>
      <c r="G43" s="45"/>
    </row>
    <row r="44" spans="1:26" s="13" customFormat="1" ht="15.75" customHeight="1" x14ac:dyDescent="0.25">
      <c r="B44" s="14"/>
      <c r="C44" s="14"/>
      <c r="D44" s="15" t="s">
        <v>21</v>
      </c>
      <c r="E44" s="14"/>
      <c r="F44" s="14"/>
      <c r="G44" s="14"/>
    </row>
    <row r="45" spans="1:26" ht="15" customHeight="1" x14ac:dyDescent="0.25">
      <c r="A45" s="1"/>
      <c r="B45" s="16"/>
      <c r="C45" s="16"/>
      <c r="D45" s="16"/>
      <c r="E45" s="16"/>
      <c r="F45" s="16"/>
      <c r="G45" s="1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46"/>
      <c r="C46" s="46"/>
      <c r="D46" s="16"/>
      <c r="E46" s="16"/>
      <c r="F46" s="16"/>
      <c r="G46" s="16" t="e">
        <f>+A28:G46A5A33:G46A23A1:G46</f>
        <v>#NAME?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6"/>
      <c r="C47" s="16"/>
      <c r="D47" s="16"/>
      <c r="E47" s="16"/>
      <c r="F47" s="16"/>
      <c r="G47" s="1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6"/>
      <c r="C48" s="16"/>
      <c r="D48" s="16"/>
      <c r="E48" s="16"/>
      <c r="F48" s="16"/>
      <c r="G48" s="1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6"/>
      <c r="C49" s="16"/>
      <c r="D49" s="16"/>
      <c r="E49" s="16"/>
      <c r="F49" s="16"/>
      <c r="G49" s="1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6"/>
      <c r="C50" s="16"/>
      <c r="D50" s="16"/>
      <c r="E50" s="16"/>
      <c r="F50" s="16"/>
      <c r="G50" s="1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6"/>
      <c r="C51" s="16"/>
      <c r="D51" s="16"/>
      <c r="E51" s="16"/>
      <c r="F51" s="16"/>
      <c r="G51" s="1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6"/>
      <c r="C52" s="16"/>
      <c r="D52" s="16"/>
      <c r="E52" s="16"/>
      <c r="F52" s="16"/>
      <c r="G52" s="1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6"/>
      <c r="C53" s="16"/>
      <c r="D53" s="16"/>
      <c r="E53" s="16"/>
      <c r="F53" s="16"/>
      <c r="G53" s="1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6"/>
      <c r="C54" s="16"/>
      <c r="D54" s="16"/>
      <c r="E54" s="16"/>
      <c r="F54" s="16"/>
      <c r="G54" s="1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6"/>
      <c r="C55" s="16"/>
      <c r="D55" s="16"/>
      <c r="E55" s="16"/>
      <c r="F55" s="16"/>
      <c r="G55" s="16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6"/>
      <c r="C56" s="16"/>
      <c r="D56" s="16"/>
      <c r="E56" s="16"/>
      <c r="F56" s="16"/>
      <c r="G56" s="1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</sheetData>
  <mergeCells count="15">
    <mergeCell ref="B43:C43"/>
    <mergeCell ref="E43:G43"/>
    <mergeCell ref="B46:C46"/>
    <mergeCell ref="A6:G6"/>
    <mergeCell ref="A7:G7"/>
    <mergeCell ref="A8:G8"/>
    <mergeCell ref="A37:F37"/>
    <mergeCell ref="A39:F39"/>
    <mergeCell ref="B42:C42"/>
    <mergeCell ref="E42:G42"/>
    <mergeCell ref="A5:G5"/>
    <mergeCell ref="A1:G1"/>
    <mergeCell ref="A2:G2"/>
    <mergeCell ref="A3:G3"/>
    <mergeCell ref="A4:G4"/>
  </mergeCells>
  <pageMargins left="0.7" right="0.7" top="0.75" bottom="0.75" header="0.3" footer="0.3"/>
  <pageSetup paperSize="9" scale="56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cp:lastPrinted>2026-09-04T10:51:43Z</cp:lastPrinted>
  <dcterms:created xsi:type="dcterms:W3CDTF">2026-07-22T08:50:48Z</dcterms:created>
  <dcterms:modified xsi:type="dcterms:W3CDTF">2026-09-04T10:51:46Z</dcterms:modified>
</cp:coreProperties>
</file>